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2024г\"/>
    </mc:Choice>
  </mc:AlternateContent>
  <bookViews>
    <workbookView xWindow="0" yWindow="0" windowWidth="20490" windowHeight="77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43" i="1" l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<sst xmlns="http://schemas.openxmlformats.org/spreadsheetml/2006/main" count="356" uniqueCount="129">
  <si>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</si>
  <si>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</si>
  <si>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</si>
  <si>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</si>
  <si>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</si>
  <si>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</si>
  <si>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</si>
  <si>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</si>
  <si>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</si>
  <si>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</si>
  <si>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</si>
  <si>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</si>
  <si>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</si>
  <si>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</si>
  <si>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</si>
  <si>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</si>
  <si>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</si>
  <si>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</si>
  <si>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</si>
  <si>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</si>
  <si>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</si>
  <si>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</si>
  <si>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</si>
  <si>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</si>
  <si>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</si>
  <si>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</si>
  <si>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</si>
  <si>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</si>
  <si>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</si>
  <si>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</si>
  <si>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</si>
  <si>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</si>
  <si>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</si>
  <si>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</si>
  <si>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</si>
  <si>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</si>
  <si>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</si>
  <si>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</si>
  <si>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</si>
  <si>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томатным соусом</t>
  </si>
  <si>
    <t>Какао с молоком</t>
  </si>
  <si>
    <t xml:space="preserve">Яблоко </t>
  </si>
  <si>
    <t xml:space="preserve">Сыр порционный </t>
  </si>
  <si>
    <t>КП24030</t>
  </si>
  <si>
    <t>КП24044</t>
  </si>
  <si>
    <t>КП24060</t>
  </si>
  <si>
    <t>КП24061</t>
  </si>
  <si>
    <t xml:space="preserve">Каша гречневая рассыпчатая </t>
  </si>
  <si>
    <t xml:space="preserve">Котлеты куриные с соусом томатным </t>
  </si>
  <si>
    <t>Чай с сахаром</t>
  </si>
  <si>
    <t>КП24026</t>
  </si>
  <si>
    <t>КП24049</t>
  </si>
  <si>
    <t>КП24032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</si>
  <si>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</si>
  <si>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</si>
  <si>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</si>
  <si>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</si>
  <si>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</si>
  <si>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>Суп картофельный с вермишелью</t>
  </si>
  <si>
    <t>Солянка из сборных овощей</t>
  </si>
  <si>
    <t>Котлеты из говядины "Боярские" с соусом томатным</t>
  </si>
  <si>
    <t>Компот из смеси сухофруктов</t>
  </si>
  <si>
    <t>КП24012</t>
  </si>
  <si>
    <t>КП24064</t>
  </si>
  <si>
    <t>КП24040</t>
  </si>
  <si>
    <t>КП24054</t>
  </si>
  <si>
    <t>Каша гречневая рассыпчатая</t>
  </si>
  <si>
    <t>КП24008</t>
  </si>
  <si>
    <t xml:space="preserve">Салат из белокачанной капусты </t>
  </si>
  <si>
    <t xml:space="preserve">Картофель и овощи,тушенные в соусе с куриным фаршем </t>
  </si>
  <si>
    <t>Компот яблочный</t>
  </si>
  <si>
    <t>КП24063</t>
  </si>
  <si>
    <t>КП24018</t>
  </si>
  <si>
    <t>КП24034</t>
  </si>
  <si>
    <t>КП24055</t>
  </si>
  <si>
    <t xml:space="preserve">Плов из говядины </t>
  </si>
  <si>
    <t xml:space="preserve">Кисломолочный продукт </t>
  </si>
  <si>
    <t>КП24050</t>
  </si>
  <si>
    <t>КП24058</t>
  </si>
  <si>
    <t>Макароны отварные с маслом</t>
  </si>
  <si>
    <t xml:space="preserve">Котлеты куриные "Наггетсы' с подливом овощным </t>
  </si>
  <si>
    <t xml:space="preserve">Компот из свежих плодов (яблоко,лимон) </t>
  </si>
  <si>
    <t>КП24052</t>
  </si>
  <si>
    <t>КП24007</t>
  </si>
  <si>
    <t>КП24056</t>
  </si>
  <si>
    <t>Биточки рыбные с соусом томатным</t>
  </si>
  <si>
    <t>Чай витаминизированный "Витошка"</t>
  </si>
  <si>
    <t>КП24051</t>
  </si>
  <si>
    <t>КП24033</t>
  </si>
  <si>
    <t>КП24046</t>
  </si>
  <si>
    <t>Голубцы ленивые "Детские" под соусом томатным</t>
  </si>
  <si>
    <t>КП24015</t>
  </si>
  <si>
    <t>Плов из говядины</t>
  </si>
  <si>
    <t>Яблоко</t>
  </si>
  <si>
    <t xml:space="preserve">Суп картофельный с вермишелью </t>
  </si>
  <si>
    <t>Картофельное пюре</t>
  </si>
  <si>
    <t>Каша рисовая молочная</t>
  </si>
  <si>
    <t>Чай с лимоном и сахаром</t>
  </si>
  <si>
    <t>КП24053</t>
  </si>
  <si>
    <t>КП24047</t>
  </si>
  <si>
    <t>КП24020</t>
  </si>
  <si>
    <t>КП24067</t>
  </si>
  <si>
    <t>Кекс для детского питания</t>
  </si>
  <si>
    <t>КП24029</t>
  </si>
  <si>
    <t>КП24059</t>
  </si>
  <si>
    <t>Суп из белокачанной капусты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</si>
  <si>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</si>
  <si>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</si>
  <si>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</si>
  <si>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</si>
  <si>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 xml:space="preserve">Салат из моркови на растительном масле(морковь,сахар) </t>
  </si>
  <si>
    <t>Суп картофельный с бобовыми и гренками</t>
  </si>
  <si>
    <t>КП24062</t>
  </si>
  <si>
    <t>КП24010</t>
  </si>
  <si>
    <t>Каша гречневая рассыпчатая, голубцы ленивые "Детские" под соусом томатным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</si>
  <si>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</si>
  <si>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</si>
  <si>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Каша гречневая рассыпчатая,котлеты из говядины "Люля-Кебаб" с соусом томатным</t>
  </si>
  <si>
    <t>Картофельное пюре,котлеты из говядины "Боярские" с соусом томатным</t>
  </si>
  <si>
    <t>ШК00129</t>
  </si>
  <si>
    <t>Щи из свежей капусты с картофелем со сметаной</t>
  </si>
  <si>
    <t>Хлеб пшеничный формовой с витаминами (В1,В2,Е) и железом "Свежий 2" из муки пшеничной</t>
  </si>
  <si>
    <t>Хлеб ржано-пшеничный формовой с витаминами (В1,В2,Е) и железом "Свежий 2" из смеси муки ржаной</t>
  </si>
  <si>
    <t xml:space="preserve"> Хлеб ржано-пшеничный формовой с витаминами (В1,В2,Е) и железом "Свежий 2" из смеси муки ржаной</t>
  </si>
  <si>
    <t>Рассольник ленинградский с крупой перловой со сметаной</t>
  </si>
  <si>
    <t>Суп крестьянский с крупой (пшено) со сметаной</t>
  </si>
  <si>
    <t>Свекольник со сметаной</t>
  </si>
  <si>
    <t>Борщ со сметаной на курином бульоне</t>
  </si>
  <si>
    <t>Куриные котлеты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</si>
</sst>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7.5</v>
      </c>
      <c r="H6" s="40">
        <v>7.5</v>
      </c>
      <c r="I6" s="40">
        <v>21</v>
      </c>
      <c r="J6" s="40">
        <v>210</v>
      </c>
      <c r="K6" s="41" t="s">
        <v>43</v>
      </c>
      <c r="L6" s="40">
        <v>71.09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3.1</v>
      </c>
      <c r="H8" s="43">
        <v>4</v>
      </c>
      <c r="I8" s="43">
        <v>24</v>
      </c>
      <c r="J8" s="43">
        <v>180</v>
      </c>
      <c r="K8" s="44" t="s">
        <v>44</v>
      </c>
      <c r="L8" s="43"/>
    </row>
    <row r="9" spans="1:12" ht="38.25" x14ac:dyDescent="0.25">
      <c r="A9" s="23"/>
      <c r="B9" s="15"/>
      <c r="C9" s="11"/>
      <c r="D9" s="7" t="s">
        <v>23</v>
      </c>
      <c r="E9" s="42" t="s">
        <v>121</v>
      </c>
      <c r="F9" s="43">
        <v>40</v>
      </c>
      <c r="G9" s="43">
        <v>2.2000000000000002</v>
      </c>
      <c r="H9" s="43">
        <v>0.48</v>
      </c>
      <c r="I9" s="43">
        <v>13</v>
      </c>
      <c r="J9" s="43">
        <v>94</v>
      </c>
      <c r="K9" s="44">
        <v>65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3.5</v>
      </c>
      <c r="I10" s="43">
        <v>9.8000000000000007</v>
      </c>
      <c r="J10" s="43">
        <v>47</v>
      </c>
      <c r="K10" s="44" t="s">
        <v>46</v>
      </c>
      <c r="L10" s="43"/>
    </row>
    <row r="11" spans="1:12" ht="15" x14ac:dyDescent="0.25">
      <c r="A11" s="23"/>
      <c r="B11" s="15"/>
      <c r="C11" s="11"/>
      <c r="D11" s="6"/>
      <c r="E11" s="42" t="s">
        <v>42</v>
      </c>
      <c r="F11" s="43">
        <v>12</v>
      </c>
      <c r="G11" s="43">
        <v>2.8</v>
      </c>
      <c r="H11" s="43">
        <v>0.4</v>
      </c>
      <c r="I11" s="43">
        <v>0</v>
      </c>
      <c r="J11" s="43">
        <v>44</v>
      </c>
      <c r="K11" s="44" t="s">
        <v>45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532</v>
      </c>
      <c r="G13" s="19">
        <f t="shared" ref="G13:J13" si="0">SUM(G6:G12)</f>
        <v>16</v>
      </c>
      <c r="H13" s="19">
        <f t="shared" si="0"/>
        <v>15.88</v>
      </c>
      <c r="I13" s="19">
        <f t="shared" si="0"/>
        <v>67.8</v>
      </c>
      <c r="J13" s="19">
        <f t="shared" si="0"/>
        <v>575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120</v>
      </c>
      <c r="F15" s="43">
        <v>200</v>
      </c>
      <c r="G15" s="43">
        <v>1.4</v>
      </c>
      <c r="H15" s="43">
        <v>5.98</v>
      </c>
      <c r="I15" s="43">
        <v>26.12</v>
      </c>
      <c r="J15" s="43">
        <v>157</v>
      </c>
      <c r="K15" s="44" t="s">
        <v>50</v>
      </c>
      <c r="L15" s="43">
        <v>79.73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90</v>
      </c>
      <c r="G16" s="43">
        <v>12</v>
      </c>
      <c r="H16" s="43">
        <v>8</v>
      </c>
      <c r="I16" s="43">
        <v>19</v>
      </c>
      <c r="J16" s="43">
        <v>293</v>
      </c>
      <c r="K16" s="44" t="s">
        <v>52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5.8</v>
      </c>
      <c r="H17" s="43">
        <v>5.4</v>
      </c>
      <c r="I17" s="43">
        <v>27</v>
      </c>
      <c r="J17" s="43">
        <v>180</v>
      </c>
      <c r="K17" s="44" t="s">
        <v>51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0.2</v>
      </c>
      <c r="H18" s="43">
        <v>0</v>
      </c>
      <c r="I18" s="43">
        <v>6.5</v>
      </c>
      <c r="J18" s="43">
        <v>27</v>
      </c>
      <c r="K18" s="44" t="s">
        <v>53</v>
      </c>
      <c r="L18" s="43"/>
    </row>
    <row r="19" spans="1:12" ht="38.25" x14ac:dyDescent="0.25">
      <c r="A19" s="23"/>
      <c r="B19" s="15"/>
      <c r="C19" s="11"/>
      <c r="D19" s="7" t="s">
        <v>31</v>
      </c>
      <c r="E19" s="42" t="s">
        <v>121</v>
      </c>
      <c r="F19" s="43">
        <v>35</v>
      </c>
      <c r="G19" s="43">
        <v>1.93</v>
      </c>
      <c r="H19" s="43">
        <v>0.42</v>
      </c>
      <c r="I19" s="43">
        <v>11.38</v>
      </c>
      <c r="J19" s="43">
        <v>82</v>
      </c>
      <c r="K19" s="44">
        <v>65</v>
      </c>
      <c r="L19" s="43"/>
    </row>
    <row r="20" spans="1:12" ht="38.25" x14ac:dyDescent="0.25">
      <c r="A20" s="23"/>
      <c r="B20" s="15"/>
      <c r="C20" s="11"/>
      <c r="D20" s="7" t="s">
        <v>32</v>
      </c>
      <c r="E20" s="42" t="s">
        <v>122</v>
      </c>
      <c r="F20" s="43">
        <v>30</v>
      </c>
      <c r="G20" s="43">
        <v>2.4300000000000002</v>
      </c>
      <c r="H20" s="43">
        <v>4.2</v>
      </c>
      <c r="I20" s="43">
        <v>11</v>
      </c>
      <c r="J20" s="43">
        <v>71</v>
      </c>
      <c r="K20" s="44" t="s">
        <v>119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23.759999999999998</v>
      </c>
      <c r="H23" s="19">
        <f>SUM(H14:H22)</f>
        <v>24.000000000000004</v>
      </c>
      <c r="I23" s="19">
        <f>SUM(I14:I22)</f>
        <v>101</v>
      </c>
      <c r="J23" s="19">
        <f>SUM(J14:J22)</f>
        <v>810</v>
      </c>
      <c r="K23" s="25"/>
      <c r="L23" s="19">
        <f>SUM(L14:L22)</f>
        <v>79.73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1237</v>
      </c>
      <c r="G24" s="32">
        <f>G13+G23</f>
        <v>39.76</v>
      </c>
      <c r="H24" s="32">
        <f>H13+H23</f>
        <v>39.880000000000003</v>
      </c>
      <c r="I24" s="32">
        <f>I13+I23</f>
        <v>168.8</v>
      </c>
      <c r="J24" s="32">
        <f>J13+J23</f>
        <v>1385</v>
      </c>
      <c r="K24" s="32"/>
      <c r="L24" s="32">
        <f>L13+L23</f>
        <v>150.82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170</v>
      </c>
      <c r="G25" s="40">
        <v>8</v>
      </c>
      <c r="H25" s="40">
        <v>5.0999999999999996</v>
      </c>
      <c r="I25" s="40">
        <v>25</v>
      </c>
      <c r="J25" s="40">
        <v>240</v>
      </c>
      <c r="K25" s="41" t="s">
        <v>56</v>
      </c>
      <c r="L25" s="40">
        <v>71.09</v>
      </c>
    </row>
    <row r="26" spans="1:12" ht="15" x14ac:dyDescent="0.25">
      <c r="A26" s="14"/>
      <c r="B26" s="15"/>
      <c r="C26" s="11"/>
      <c r="D26" s="6"/>
      <c r="E26" s="42" t="s">
        <v>55</v>
      </c>
      <c r="F26" s="43">
        <v>90</v>
      </c>
      <c r="G26" s="43">
        <v>5.4</v>
      </c>
      <c r="H26" s="43">
        <v>10.42</v>
      </c>
      <c r="I26" s="43">
        <v>23.5</v>
      </c>
      <c r="J26" s="43">
        <v>120</v>
      </c>
      <c r="K26" s="44" t="s">
        <v>57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0.2</v>
      </c>
      <c r="H27" s="43">
        <v>0</v>
      </c>
      <c r="I27" s="43">
        <v>6.5</v>
      </c>
      <c r="J27" s="43">
        <v>27</v>
      </c>
      <c r="K27" s="44" t="s">
        <v>53</v>
      </c>
      <c r="L27" s="43"/>
    </row>
    <row r="28" spans="1:12" ht="38.25" x14ac:dyDescent="0.25">
      <c r="A28" s="14"/>
      <c r="B28" s="15"/>
      <c r="C28" s="11"/>
      <c r="D28" s="7" t="s">
        <v>23</v>
      </c>
      <c r="E28" s="42" t="s">
        <v>121</v>
      </c>
      <c r="F28" s="43">
        <v>40</v>
      </c>
      <c r="G28" s="43">
        <v>2.2000000000000002</v>
      </c>
      <c r="H28" s="43">
        <v>0.48</v>
      </c>
      <c r="I28" s="43">
        <v>13</v>
      </c>
      <c r="J28" s="43">
        <v>94</v>
      </c>
      <c r="K28" s="44">
        <v>65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15.8</v>
      </c>
      <c r="H32" s="19">
        <f t="shared" ref="H32" si="3">SUM(H25:H31)</f>
        <v>16</v>
      </c>
      <c r="I32" s="19">
        <f t="shared" ref="I32" si="4">SUM(I25:I31)</f>
        <v>68</v>
      </c>
      <c r="J32" s="19">
        <f t="shared" ref="J32:L32" si="5">SUM(J25:J31)</f>
        <v>481</v>
      </c>
      <c r="K32" s="25"/>
      <c r="L32" s="19">
        <f t="shared" si="5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8</v>
      </c>
      <c r="H34" s="43">
        <v>7.88</v>
      </c>
      <c r="I34" s="43">
        <v>17.32</v>
      </c>
      <c r="J34" s="43">
        <v>111</v>
      </c>
      <c r="K34" s="44" t="s">
        <v>62</v>
      </c>
      <c r="L34" s="43">
        <v>79.73</v>
      </c>
    </row>
    <row r="35" spans="1:12" ht="25.5" x14ac:dyDescent="0.25">
      <c r="A35" s="14"/>
      <c r="B35" s="15"/>
      <c r="C35" s="11"/>
      <c r="D35" s="7" t="s">
        <v>28</v>
      </c>
      <c r="E35" s="42" t="s">
        <v>60</v>
      </c>
      <c r="F35" s="43">
        <v>90</v>
      </c>
      <c r="G35" s="43">
        <v>9</v>
      </c>
      <c r="H35" s="43">
        <v>11.02</v>
      </c>
      <c r="I35" s="43">
        <v>31</v>
      </c>
      <c r="J35" s="43">
        <v>231</v>
      </c>
      <c r="K35" s="44" t="s">
        <v>64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1.2</v>
      </c>
      <c r="H36" s="43">
        <v>0.5</v>
      </c>
      <c r="I36" s="43">
        <v>16.3</v>
      </c>
      <c r="J36" s="43">
        <v>108</v>
      </c>
      <c r="K36" s="44" t="s">
        <v>63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61</v>
      </c>
      <c r="F37" s="43">
        <v>200</v>
      </c>
      <c r="G37" s="43">
        <v>0.9</v>
      </c>
      <c r="H37" s="43">
        <v>0.1</v>
      </c>
      <c r="I37" s="43">
        <v>21</v>
      </c>
      <c r="J37" s="43">
        <v>132</v>
      </c>
      <c r="K37" s="44" t="s">
        <v>65</v>
      </c>
      <c r="L37" s="43"/>
    </row>
    <row r="38" spans="1:12" ht="38.25" x14ac:dyDescent="0.25">
      <c r="A38" s="14"/>
      <c r="B38" s="15"/>
      <c r="C38" s="11"/>
      <c r="D38" s="7" t="s">
        <v>31</v>
      </c>
      <c r="E38" s="42" t="s">
        <v>121</v>
      </c>
      <c r="F38" s="43">
        <v>35</v>
      </c>
      <c r="G38" s="43">
        <v>1.93</v>
      </c>
      <c r="H38" s="43">
        <v>0.42</v>
      </c>
      <c r="I38" s="43">
        <v>11.38</v>
      </c>
      <c r="J38" s="43">
        <v>82</v>
      </c>
      <c r="K38" s="44">
        <v>65</v>
      </c>
      <c r="L38" s="43"/>
    </row>
    <row r="39" spans="1:12" ht="38.25" x14ac:dyDescent="0.25">
      <c r="A39" s="14"/>
      <c r="B39" s="15"/>
      <c r="C39" s="11"/>
      <c r="D39" s="7" t="s">
        <v>32</v>
      </c>
      <c r="E39" s="42" t="s">
        <v>123</v>
      </c>
      <c r="F39" s="43">
        <v>30</v>
      </c>
      <c r="G39" s="43">
        <v>2.4300000000000002</v>
      </c>
      <c r="H39" s="43">
        <v>4.2</v>
      </c>
      <c r="I39" s="43">
        <v>11</v>
      </c>
      <c r="J39" s="43">
        <v>71</v>
      </c>
      <c r="K39" s="44" t="s">
        <v>119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>SUM(G33:G41)</f>
        <v>23.459999999999997</v>
      </c>
      <c r="H42" s="19">
        <f>SUM(H33:H41)</f>
        <v>24.12</v>
      </c>
      <c r="I42" s="19">
        <f>SUM(I33:I41)</f>
        <v>108</v>
      </c>
      <c r="J42" s="19">
        <f>SUM(J33:J41)</f>
        <v>735</v>
      </c>
      <c r="K42" s="25"/>
      <c r="L42" s="19">
        <f>SUM(L33:L41)</f>
        <v>79.73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1205</v>
      </c>
      <c r="G43" s="32">
        <f>G32+G42</f>
        <v>39.26</v>
      </c>
      <c r="H43" s="32">
        <f>H32+H42</f>
        <v>40.120000000000005</v>
      </c>
      <c r="I43" s="32">
        <f>I32+I42</f>
        <v>176</v>
      </c>
      <c r="J43" s="32">
        <f>J32+J42</f>
        <v>1216</v>
      </c>
      <c r="K43" s="32"/>
      <c r="L43" s="32">
        <f>L32+L42</f>
        <v>150.82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114</v>
      </c>
      <c r="F44" s="40">
        <v>260</v>
      </c>
      <c r="G44" s="40">
        <v>13.6</v>
      </c>
      <c r="H44" s="40">
        <v>17.079999999999998</v>
      </c>
      <c r="I44" s="40">
        <v>61.74</v>
      </c>
      <c r="J44" s="40">
        <v>359</v>
      </c>
      <c r="K44" s="41" t="s">
        <v>51</v>
      </c>
      <c r="L44" s="40">
        <v>71.09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0.2</v>
      </c>
      <c r="H46" s="43">
        <v>0</v>
      </c>
      <c r="I46" s="43">
        <v>6.5</v>
      </c>
      <c r="J46" s="43">
        <v>27</v>
      </c>
      <c r="K46" s="44" t="s">
        <v>53</v>
      </c>
      <c r="L46" s="43"/>
    </row>
    <row r="47" spans="1:12" ht="38.25" x14ac:dyDescent="0.25">
      <c r="A47" s="23"/>
      <c r="B47" s="15"/>
      <c r="C47" s="11"/>
      <c r="D47" s="7" t="s">
        <v>23</v>
      </c>
      <c r="E47" s="42" t="s">
        <v>121</v>
      </c>
      <c r="F47" s="43">
        <v>40</v>
      </c>
      <c r="G47" s="43">
        <v>2.2000000000000002</v>
      </c>
      <c r="H47" s="43">
        <v>0.48</v>
      </c>
      <c r="I47" s="43">
        <v>11.38</v>
      </c>
      <c r="J47" s="43">
        <v>94</v>
      </c>
      <c r="K47" s="44">
        <v>65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16</v>
      </c>
      <c r="H51" s="19">
        <f t="shared" ref="H51" si="7">SUM(H44:H50)</f>
        <v>17.559999999999999</v>
      </c>
      <c r="I51" s="19">
        <f t="shared" ref="I51" si="8">SUM(I44:I50)</f>
        <v>79.62</v>
      </c>
      <c r="J51" s="19">
        <f t="shared" ref="J51:L51" si="9">SUM(J44:J50)</f>
        <v>480</v>
      </c>
      <c r="K51" s="25"/>
      <c r="L51" s="19">
        <f t="shared" si="9"/>
        <v>71.09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68</v>
      </c>
      <c r="F52" s="43">
        <v>60</v>
      </c>
      <c r="G52" s="43">
        <v>2</v>
      </c>
      <c r="H52" s="43">
        <v>1.2</v>
      </c>
      <c r="I52" s="43">
        <v>4.5999999999999996</v>
      </c>
      <c r="J52" s="43">
        <v>33</v>
      </c>
      <c r="K52" s="44" t="s">
        <v>71</v>
      </c>
      <c r="L52" s="43">
        <v>79.73</v>
      </c>
    </row>
    <row r="53" spans="1:12" ht="25.5" x14ac:dyDescent="0.25">
      <c r="A53" s="23"/>
      <c r="B53" s="15"/>
      <c r="C53" s="11"/>
      <c r="D53" s="7" t="s">
        <v>27</v>
      </c>
      <c r="E53" s="42" t="s">
        <v>124</v>
      </c>
      <c r="F53" s="43">
        <v>200</v>
      </c>
      <c r="G53" s="43">
        <v>9</v>
      </c>
      <c r="H53" s="43">
        <v>10</v>
      </c>
      <c r="I53" s="43">
        <v>4.5999999999999996</v>
      </c>
      <c r="J53" s="43">
        <v>147</v>
      </c>
      <c r="K53" s="44" t="s">
        <v>72</v>
      </c>
      <c r="L53" s="43"/>
    </row>
    <row r="54" spans="1:12" ht="25.5" x14ac:dyDescent="0.25">
      <c r="A54" s="23"/>
      <c r="B54" s="15"/>
      <c r="C54" s="11"/>
      <c r="D54" s="7" t="s">
        <v>28</v>
      </c>
      <c r="E54" s="42" t="s">
        <v>69</v>
      </c>
      <c r="F54" s="43">
        <v>190</v>
      </c>
      <c r="G54" s="43">
        <v>7</v>
      </c>
      <c r="H54" s="43">
        <v>9.18</v>
      </c>
      <c r="I54" s="43">
        <v>42.42</v>
      </c>
      <c r="J54" s="43">
        <v>280</v>
      </c>
      <c r="K54" s="44" t="s">
        <v>73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1.6</v>
      </c>
      <c r="H56" s="43">
        <v>0</v>
      </c>
      <c r="I56" s="43">
        <v>29</v>
      </c>
      <c r="J56" s="43">
        <v>111</v>
      </c>
      <c r="K56" s="44" t="s">
        <v>74</v>
      </c>
      <c r="L56" s="43"/>
    </row>
    <row r="57" spans="1:12" ht="38.25" x14ac:dyDescent="0.25">
      <c r="A57" s="23"/>
      <c r="B57" s="15"/>
      <c r="C57" s="11"/>
      <c r="D57" s="7" t="s">
        <v>31</v>
      </c>
      <c r="E57" s="42" t="s">
        <v>121</v>
      </c>
      <c r="F57" s="43">
        <v>35</v>
      </c>
      <c r="G57" s="43">
        <v>1.93</v>
      </c>
      <c r="H57" s="43">
        <v>0.42</v>
      </c>
      <c r="I57" s="43">
        <v>11.38</v>
      </c>
      <c r="J57" s="43">
        <v>82</v>
      </c>
      <c r="K57" s="44">
        <v>65</v>
      </c>
      <c r="L57" s="43"/>
    </row>
    <row r="58" spans="1:12" ht="38.25" x14ac:dyDescent="0.25">
      <c r="A58" s="23"/>
      <c r="B58" s="15"/>
      <c r="C58" s="11"/>
      <c r="D58" s="7" t="s">
        <v>32</v>
      </c>
      <c r="E58" s="42" t="s">
        <v>123</v>
      </c>
      <c r="F58" s="43">
        <v>30</v>
      </c>
      <c r="G58" s="43">
        <v>2.4300000000000002</v>
      </c>
      <c r="H58" s="43">
        <v>4.2</v>
      </c>
      <c r="I58" s="43">
        <v>11</v>
      </c>
      <c r="J58" s="43">
        <v>71</v>
      </c>
      <c r="K58" s="44" t="s">
        <v>119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10">SUM(G52:G60)</f>
        <v>23.96</v>
      </c>
      <c r="H61" s="19">
        <f t="shared" ref="H61" si="11">SUM(H52:H60)</f>
        <v>25</v>
      </c>
      <c r="I61" s="19">
        <f t="shared" ref="I61" si="12">SUM(I52:I60)</f>
        <v>103</v>
      </c>
      <c r="J61" s="19">
        <f t="shared" ref="J61:L61" si="13">SUM(J52:J60)</f>
        <v>724</v>
      </c>
      <c r="K61" s="25"/>
      <c r="L61" s="19">
        <f t="shared" si="13"/>
        <v>79.73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1215</v>
      </c>
      <c r="G62" s="32">
        <f t="shared" ref="G62" si="14">G51+G61</f>
        <v>39.96</v>
      </c>
      <c r="H62" s="32">
        <f t="shared" ref="H62" si="15">H51+H61</f>
        <v>42.56</v>
      </c>
      <c r="I62" s="32">
        <f t="shared" ref="I62" si="16">I51+I61</f>
        <v>182.62</v>
      </c>
      <c r="J62" s="32">
        <f t="shared" ref="J62:L62" si="17">J51+J61</f>
        <v>1204</v>
      </c>
      <c r="K62" s="32"/>
      <c r="L62" s="32">
        <f t="shared" si="17"/>
        <v>150.82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75</v>
      </c>
      <c r="F63" s="40">
        <v>160</v>
      </c>
      <c r="G63" s="40">
        <v>12</v>
      </c>
      <c r="H63" s="40">
        <v>13.52</v>
      </c>
      <c r="I63" s="40">
        <v>43.1</v>
      </c>
      <c r="J63" s="40">
        <v>350</v>
      </c>
      <c r="K63" s="41" t="s">
        <v>77</v>
      </c>
      <c r="L63" s="40">
        <v>71.09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0.2</v>
      </c>
      <c r="H65" s="43">
        <v>0</v>
      </c>
      <c r="I65" s="43">
        <v>6.5</v>
      </c>
      <c r="J65" s="43">
        <v>27</v>
      </c>
      <c r="K65" s="44" t="s">
        <v>53</v>
      </c>
      <c r="L65" s="43"/>
    </row>
    <row r="66" spans="1:12" ht="38.25" x14ac:dyDescent="0.25">
      <c r="A66" s="23"/>
      <c r="B66" s="15"/>
      <c r="C66" s="11"/>
      <c r="D66" s="7" t="s">
        <v>23</v>
      </c>
      <c r="E66" s="42" t="s">
        <v>121</v>
      </c>
      <c r="F66" s="43">
        <v>40</v>
      </c>
      <c r="G66" s="43">
        <v>2.2000000000000002</v>
      </c>
      <c r="H66" s="43">
        <v>0.48</v>
      </c>
      <c r="I66" s="43">
        <v>13</v>
      </c>
      <c r="J66" s="43">
        <v>94</v>
      </c>
      <c r="K66" s="44">
        <v>65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76</v>
      </c>
      <c r="F68" s="43">
        <v>100</v>
      </c>
      <c r="G68" s="43">
        <v>3.3</v>
      </c>
      <c r="H68" s="43">
        <v>3</v>
      </c>
      <c r="I68" s="43">
        <v>6.4</v>
      </c>
      <c r="J68" s="43">
        <v>71</v>
      </c>
      <c r="K68" s="44" t="s">
        <v>78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17.7</v>
      </c>
      <c r="H70" s="19">
        <f t="shared" ref="H70" si="19">SUM(H63:H69)</f>
        <v>17</v>
      </c>
      <c r="I70" s="19">
        <f t="shared" ref="I70" si="20">SUM(I63:I69)</f>
        <v>69</v>
      </c>
      <c r="J70" s="19">
        <f t="shared" ref="J70:L70" si="21">SUM(J63:J69)</f>
        <v>542</v>
      </c>
      <c r="K70" s="25"/>
      <c r="L70" s="19">
        <f t="shared" si="21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111</v>
      </c>
      <c r="F72" s="43">
        <v>200</v>
      </c>
      <c r="G72" s="43">
        <v>9</v>
      </c>
      <c r="H72" s="43">
        <v>6.2</v>
      </c>
      <c r="I72" s="43">
        <v>37</v>
      </c>
      <c r="J72" s="43">
        <v>217</v>
      </c>
      <c r="K72" s="44" t="s">
        <v>113</v>
      </c>
      <c r="L72" s="43">
        <v>79.73</v>
      </c>
    </row>
    <row r="73" spans="1:12" ht="15" x14ac:dyDescent="0.25">
      <c r="A73" s="23"/>
      <c r="B73" s="15"/>
      <c r="C73" s="11"/>
      <c r="D73" s="7" t="s">
        <v>28</v>
      </c>
      <c r="E73" s="42" t="s">
        <v>80</v>
      </c>
      <c r="F73" s="43">
        <v>90</v>
      </c>
      <c r="G73" s="43">
        <v>6</v>
      </c>
      <c r="H73" s="43">
        <v>7.2</v>
      </c>
      <c r="I73" s="43">
        <v>15</v>
      </c>
      <c r="J73" s="43">
        <v>86.3</v>
      </c>
      <c r="K73" s="44" t="s">
        <v>83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79</v>
      </c>
      <c r="F74" s="43">
        <v>150</v>
      </c>
      <c r="G74" s="43">
        <v>4</v>
      </c>
      <c r="H74" s="43">
        <v>6</v>
      </c>
      <c r="I74" s="43">
        <v>15.2</v>
      </c>
      <c r="J74" s="43">
        <v>200</v>
      </c>
      <c r="K74" s="44" t="s">
        <v>82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81</v>
      </c>
      <c r="F75" s="43">
        <v>200</v>
      </c>
      <c r="G75" s="43">
        <v>0.2</v>
      </c>
      <c r="H75" s="43">
        <v>0.2</v>
      </c>
      <c r="I75" s="43">
        <v>12</v>
      </c>
      <c r="J75" s="43">
        <v>50</v>
      </c>
      <c r="K75" s="44" t="s">
        <v>84</v>
      </c>
      <c r="L75" s="43"/>
    </row>
    <row r="76" spans="1:12" ht="38.25" x14ac:dyDescent="0.25">
      <c r="A76" s="23"/>
      <c r="B76" s="15"/>
      <c r="C76" s="11"/>
      <c r="D76" s="7" t="s">
        <v>31</v>
      </c>
      <c r="E76" s="42" t="s">
        <v>121</v>
      </c>
      <c r="F76" s="43">
        <v>35</v>
      </c>
      <c r="G76" s="43">
        <v>1.93</v>
      </c>
      <c r="H76" s="43">
        <v>0.42</v>
      </c>
      <c r="I76" s="43">
        <v>11.38</v>
      </c>
      <c r="J76" s="43">
        <v>82</v>
      </c>
      <c r="K76" s="44">
        <v>65</v>
      </c>
      <c r="L76" s="43"/>
    </row>
    <row r="77" spans="1:12" ht="38.25" x14ac:dyDescent="0.25">
      <c r="A77" s="23"/>
      <c r="B77" s="15"/>
      <c r="C77" s="11"/>
      <c r="D77" s="7" t="s">
        <v>32</v>
      </c>
      <c r="E77" s="42" t="s">
        <v>123</v>
      </c>
      <c r="F77" s="43">
        <v>30</v>
      </c>
      <c r="G77" s="43">
        <v>2.4300000000000002</v>
      </c>
      <c r="H77" s="43">
        <v>4.2</v>
      </c>
      <c r="I77" s="43">
        <v>11</v>
      </c>
      <c r="J77" s="43">
        <v>71</v>
      </c>
      <c r="K77" s="44" t="s">
        <v>119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>SUM(G71:G79)</f>
        <v>23.56</v>
      </c>
      <c r="H80" s="19">
        <f>SUM(H71:H79)</f>
        <v>24.22</v>
      </c>
      <c r="I80" s="19">
        <f>SUM(I71:I79)</f>
        <v>101.58</v>
      </c>
      <c r="J80" s="19">
        <f>SUM(J71:J79)</f>
        <v>706.3</v>
      </c>
      <c r="K80" s="25"/>
      <c r="L80" s="19">
        <f>SUM(L71:L79)</f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1205</v>
      </c>
      <c r="G81" s="32">
        <f>G70+G80</f>
        <v>41.26</v>
      </c>
      <c r="H81" s="32">
        <f>H70+H80</f>
        <v>41.22</v>
      </c>
      <c r="I81" s="32">
        <f>I70+I80</f>
        <v>170.57999999999998</v>
      </c>
      <c r="J81" s="32">
        <f>J70+J80</f>
        <v>1248.3</v>
      </c>
      <c r="K81" s="32"/>
      <c r="L81" s="32">
        <f>L70+L80</f>
        <v>150.82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115</v>
      </c>
      <c r="F82" s="40">
        <v>260</v>
      </c>
      <c r="G82" s="40">
        <v>12.2</v>
      </c>
      <c r="H82" s="40">
        <v>15.32</v>
      </c>
      <c r="I82" s="40">
        <v>52.1</v>
      </c>
      <c r="J82" s="40">
        <v>363</v>
      </c>
      <c r="K82" s="41" t="s">
        <v>87</v>
      </c>
      <c r="L82" s="40">
        <v>71.09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86</v>
      </c>
      <c r="F84" s="43">
        <v>200</v>
      </c>
      <c r="G84" s="43">
        <v>1</v>
      </c>
      <c r="H84" s="43">
        <v>0</v>
      </c>
      <c r="I84" s="43">
        <v>2</v>
      </c>
      <c r="J84" s="43">
        <v>54</v>
      </c>
      <c r="K84" s="44" t="s">
        <v>89</v>
      </c>
      <c r="L84" s="43"/>
    </row>
    <row r="85" spans="1:12" ht="38.25" x14ac:dyDescent="0.25">
      <c r="A85" s="23"/>
      <c r="B85" s="15"/>
      <c r="C85" s="11"/>
      <c r="D85" s="7" t="s">
        <v>23</v>
      </c>
      <c r="E85" s="42" t="s">
        <v>121</v>
      </c>
      <c r="F85" s="43">
        <v>40</v>
      </c>
      <c r="G85" s="43">
        <v>2.2000000000000002</v>
      </c>
      <c r="H85" s="43">
        <v>0.48</v>
      </c>
      <c r="I85" s="43">
        <v>13</v>
      </c>
      <c r="J85" s="43">
        <v>94</v>
      </c>
      <c r="K85" s="44">
        <v>65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15.399999999999999</v>
      </c>
      <c r="H89" s="19">
        <f t="shared" ref="H89" si="23">SUM(H82:H88)</f>
        <v>15.8</v>
      </c>
      <c r="I89" s="19">
        <f t="shared" ref="I89" si="24">SUM(I82:I88)</f>
        <v>67.099999999999994</v>
      </c>
      <c r="J89" s="19">
        <f t="shared" ref="J89:L89" si="25">SUM(J82:J88)</f>
        <v>511</v>
      </c>
      <c r="K89" s="25"/>
      <c r="L89" s="19">
        <f t="shared" si="2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125</v>
      </c>
      <c r="F91" s="43">
        <v>200</v>
      </c>
      <c r="G91" s="43">
        <v>4.5999999999999996</v>
      </c>
      <c r="H91" s="43">
        <v>3</v>
      </c>
      <c r="I91" s="43">
        <v>12</v>
      </c>
      <c r="J91" s="43">
        <v>170</v>
      </c>
      <c r="K91" s="44" t="s">
        <v>91</v>
      </c>
      <c r="L91" s="43">
        <v>79.73</v>
      </c>
    </row>
    <row r="92" spans="1:12" ht="15" x14ac:dyDescent="0.25">
      <c r="A92" s="23"/>
      <c r="B92" s="15"/>
      <c r="C92" s="11"/>
      <c r="D92" s="7" t="s">
        <v>28</v>
      </c>
      <c r="E92" s="42" t="s">
        <v>90</v>
      </c>
      <c r="F92" s="43">
        <v>90</v>
      </c>
      <c r="G92" s="43">
        <v>7.6</v>
      </c>
      <c r="H92" s="43">
        <v>10.98</v>
      </c>
      <c r="I92" s="43">
        <v>19.62</v>
      </c>
      <c r="J92" s="43">
        <v>155</v>
      </c>
      <c r="K92" s="44" t="s">
        <v>67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66</v>
      </c>
      <c r="F93" s="43">
        <v>150</v>
      </c>
      <c r="G93" s="43">
        <v>5.8</v>
      </c>
      <c r="H93" s="43">
        <v>5.4</v>
      </c>
      <c r="I93" s="43">
        <v>27</v>
      </c>
      <c r="J93" s="43">
        <v>180</v>
      </c>
      <c r="K93" s="44" t="s">
        <v>51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61</v>
      </c>
      <c r="F94" s="43">
        <v>200</v>
      </c>
      <c r="G94" s="43">
        <v>0.9</v>
      </c>
      <c r="H94" s="43">
        <v>0.1</v>
      </c>
      <c r="I94" s="43">
        <v>21</v>
      </c>
      <c r="J94" s="43">
        <v>132</v>
      </c>
      <c r="K94" s="44" t="s">
        <v>65</v>
      </c>
      <c r="L94" s="43"/>
    </row>
    <row r="95" spans="1:12" ht="38.25" x14ac:dyDescent="0.25">
      <c r="A95" s="23"/>
      <c r="B95" s="15"/>
      <c r="C95" s="11"/>
      <c r="D95" s="7" t="s">
        <v>31</v>
      </c>
      <c r="E95" s="42" t="s">
        <v>121</v>
      </c>
      <c r="F95" s="43">
        <v>35</v>
      </c>
      <c r="G95" s="43">
        <v>1.93</v>
      </c>
      <c r="H95" s="43">
        <v>0.42</v>
      </c>
      <c r="I95" s="43">
        <v>11.38</v>
      </c>
      <c r="J95" s="43">
        <v>82</v>
      </c>
      <c r="K95" s="44">
        <v>65</v>
      </c>
      <c r="L95" s="43"/>
    </row>
    <row r="96" spans="1:12" ht="38.25" x14ac:dyDescent="0.25">
      <c r="A96" s="23"/>
      <c r="B96" s="15"/>
      <c r="C96" s="11"/>
      <c r="D96" s="7" t="s">
        <v>32</v>
      </c>
      <c r="E96" s="42" t="s">
        <v>123</v>
      </c>
      <c r="F96" s="43">
        <v>30</v>
      </c>
      <c r="G96" s="43">
        <v>2.4300000000000002</v>
      </c>
      <c r="H96" s="43">
        <v>4.2</v>
      </c>
      <c r="I96" s="43">
        <v>11</v>
      </c>
      <c r="J96" s="43">
        <v>71</v>
      </c>
      <c r="K96" s="44" t="s">
        <v>119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23.259999999999998</v>
      </c>
      <c r="H99" s="19">
        <f>SUM(H90:H98)</f>
        <v>24.100000000000005</v>
      </c>
      <c r="I99" s="19">
        <f>SUM(I90:I98)</f>
        <v>102</v>
      </c>
      <c r="J99" s="19">
        <f>SUM(J90:J98)</f>
        <v>790</v>
      </c>
      <c r="K99" s="25"/>
      <c r="L99" s="19">
        <f>SUM(L90:L98)</f>
        <v>79.73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1205</v>
      </c>
      <c r="G100" s="32">
        <f>G89+G99</f>
        <v>38.659999999999997</v>
      </c>
      <c r="H100" s="32">
        <f>H89+H99</f>
        <v>39.900000000000006</v>
      </c>
      <c r="I100" s="32">
        <f>I89+I99</f>
        <v>169.1</v>
      </c>
      <c r="J100" s="32">
        <f>J89+J99</f>
        <v>1301</v>
      </c>
      <c r="K100" s="32"/>
      <c r="L100" s="32">
        <f>L89+L99</f>
        <v>150.82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116</v>
      </c>
      <c r="F101" s="40">
        <v>260</v>
      </c>
      <c r="G101" s="40">
        <v>10.6</v>
      </c>
      <c r="H101" s="40">
        <v>14</v>
      </c>
      <c r="I101" s="40">
        <v>31</v>
      </c>
      <c r="J101" s="40">
        <v>313</v>
      </c>
      <c r="K101" s="41" t="s">
        <v>82</v>
      </c>
      <c r="L101" s="40">
        <v>71.09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3.1</v>
      </c>
      <c r="H103" s="43">
        <v>4</v>
      </c>
      <c r="I103" s="43">
        <v>24</v>
      </c>
      <c r="J103" s="43">
        <v>180</v>
      </c>
      <c r="K103" s="44" t="s">
        <v>44</v>
      </c>
      <c r="L103" s="43"/>
    </row>
    <row r="104" spans="1:12" ht="38.25" x14ac:dyDescent="0.25">
      <c r="A104" s="23"/>
      <c r="B104" s="15"/>
      <c r="C104" s="11"/>
      <c r="D104" s="7" t="s">
        <v>23</v>
      </c>
      <c r="E104" s="42" t="s">
        <v>121</v>
      </c>
      <c r="F104" s="43">
        <v>40</v>
      </c>
      <c r="G104" s="43">
        <v>2.2000000000000002</v>
      </c>
      <c r="H104" s="43">
        <v>0.48</v>
      </c>
      <c r="I104" s="43">
        <v>13</v>
      </c>
      <c r="J104" s="43">
        <v>94</v>
      </c>
      <c r="K104" s="44">
        <v>65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15.899999999999999</v>
      </c>
      <c r="H108" s="19">
        <f t="shared" si="26"/>
        <v>18.48</v>
      </c>
      <c r="I108" s="19">
        <f t="shared" si="26"/>
        <v>68</v>
      </c>
      <c r="J108" s="19">
        <f t="shared" si="26"/>
        <v>587</v>
      </c>
      <c r="K108" s="25"/>
      <c r="L108" s="19">
        <f t="shared" ref="L108" si="27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120</v>
      </c>
      <c r="F110" s="43">
        <v>200</v>
      </c>
      <c r="G110" s="43">
        <v>6.55</v>
      </c>
      <c r="H110" s="43">
        <v>5.98</v>
      </c>
      <c r="I110" s="43">
        <v>26.12</v>
      </c>
      <c r="J110" s="43">
        <v>154</v>
      </c>
      <c r="K110" s="44" t="s">
        <v>50</v>
      </c>
      <c r="L110" s="43">
        <v>79.73</v>
      </c>
    </row>
    <row r="111" spans="1:12" ht="15" x14ac:dyDescent="0.25">
      <c r="A111" s="23"/>
      <c r="B111" s="15"/>
      <c r="C111" s="11"/>
      <c r="D111" s="7" t="s">
        <v>28</v>
      </c>
      <c r="E111" s="42" t="s">
        <v>92</v>
      </c>
      <c r="F111" s="43">
        <v>150</v>
      </c>
      <c r="G111" s="43">
        <v>11.69</v>
      </c>
      <c r="H111" s="43">
        <v>13.2</v>
      </c>
      <c r="I111" s="43">
        <v>42</v>
      </c>
      <c r="J111" s="43">
        <v>324</v>
      </c>
      <c r="K111" s="44" t="s">
        <v>77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49</v>
      </c>
      <c r="F113" s="43">
        <v>200</v>
      </c>
      <c r="G113" s="43">
        <v>0.2</v>
      </c>
      <c r="H113" s="43">
        <v>0</v>
      </c>
      <c r="I113" s="43">
        <v>6.5</v>
      </c>
      <c r="J113" s="43">
        <v>27</v>
      </c>
      <c r="K113" s="44" t="s">
        <v>53</v>
      </c>
      <c r="L113" s="43"/>
    </row>
    <row r="114" spans="1:12" ht="38.25" x14ac:dyDescent="0.25">
      <c r="A114" s="23"/>
      <c r="B114" s="15"/>
      <c r="C114" s="11"/>
      <c r="D114" s="7" t="s">
        <v>31</v>
      </c>
      <c r="E114" s="42" t="s">
        <v>121</v>
      </c>
      <c r="F114" s="43">
        <v>35</v>
      </c>
      <c r="G114" s="43">
        <v>1.93</v>
      </c>
      <c r="H114" s="43">
        <v>0.42</v>
      </c>
      <c r="I114" s="43">
        <v>11.38</v>
      </c>
      <c r="J114" s="43">
        <v>82</v>
      </c>
      <c r="K114" s="44">
        <v>65</v>
      </c>
      <c r="L114" s="43"/>
    </row>
    <row r="115" spans="1:12" ht="38.25" x14ac:dyDescent="0.25">
      <c r="A115" s="23"/>
      <c r="B115" s="15"/>
      <c r="C115" s="11"/>
      <c r="D115" s="7" t="s">
        <v>32</v>
      </c>
      <c r="E115" s="42" t="s">
        <v>123</v>
      </c>
      <c r="F115" s="43">
        <v>30</v>
      </c>
      <c r="G115" s="43">
        <v>2.4300000000000002</v>
      </c>
      <c r="H115" s="43">
        <v>4.2</v>
      </c>
      <c r="I115" s="43">
        <v>11</v>
      </c>
      <c r="J115" s="43">
        <v>71</v>
      </c>
      <c r="K115" s="44" t="s">
        <v>119</v>
      </c>
      <c r="L115" s="43"/>
    </row>
    <row r="116" spans="1:12" ht="15" x14ac:dyDescent="0.25">
      <c r="A116" s="23"/>
      <c r="B116" s="15"/>
      <c r="C116" s="11"/>
      <c r="D116" s="6"/>
      <c r="E116" s="42" t="s">
        <v>93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 t="s">
        <v>46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28">SUM(G109:G117)</f>
        <v>23.199999999999996</v>
      </c>
      <c r="H118" s="19">
        <f t="shared" si="28"/>
        <v>24.2</v>
      </c>
      <c r="I118" s="19">
        <f t="shared" si="28"/>
        <v>106.8</v>
      </c>
      <c r="J118" s="19">
        <f t="shared" si="28"/>
        <v>705</v>
      </c>
      <c r="K118" s="25"/>
      <c r="L118" s="19">
        <f t="shared" ref="L118" si="29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1215</v>
      </c>
      <c r="G119" s="32">
        <f t="shared" ref="G119" si="30">G108+G118</f>
        <v>39.099999999999994</v>
      </c>
      <c r="H119" s="32">
        <f t="shared" ref="H119" si="31">H108+H118</f>
        <v>42.68</v>
      </c>
      <c r="I119" s="32">
        <f t="shared" ref="I119" si="32">I108+I118</f>
        <v>174.8</v>
      </c>
      <c r="J119" s="32">
        <f t="shared" ref="J119:L119" si="33">J108+J118</f>
        <v>1292</v>
      </c>
      <c r="K119" s="32"/>
      <c r="L119" s="32">
        <f t="shared" si="33"/>
        <v>150.82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117</v>
      </c>
      <c r="F120" s="40">
        <v>260</v>
      </c>
      <c r="G120" s="40">
        <v>13</v>
      </c>
      <c r="H120" s="40">
        <v>15.52</v>
      </c>
      <c r="I120" s="40">
        <v>48</v>
      </c>
      <c r="J120" s="40">
        <v>350</v>
      </c>
      <c r="K120" s="41" t="s">
        <v>51</v>
      </c>
      <c r="L120" s="40">
        <v>71.09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0.2</v>
      </c>
      <c r="H122" s="43">
        <v>0</v>
      </c>
      <c r="I122" s="43">
        <v>6.5</v>
      </c>
      <c r="J122" s="43">
        <v>27</v>
      </c>
      <c r="K122" s="44" t="s">
        <v>53</v>
      </c>
      <c r="L122" s="43"/>
    </row>
    <row r="123" spans="1:12" ht="38.25" x14ac:dyDescent="0.25">
      <c r="A123" s="14"/>
      <c r="B123" s="15"/>
      <c r="C123" s="11"/>
      <c r="D123" s="7" t="s">
        <v>23</v>
      </c>
      <c r="E123" s="42" t="s">
        <v>121</v>
      </c>
      <c r="F123" s="43">
        <v>40</v>
      </c>
      <c r="G123" s="43">
        <v>2.2000000000000002</v>
      </c>
      <c r="H123" s="43">
        <v>0.48</v>
      </c>
      <c r="I123" s="43">
        <v>13</v>
      </c>
      <c r="J123" s="43">
        <v>94</v>
      </c>
      <c r="K123" s="44">
        <v>65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15.399999999999999</v>
      </c>
      <c r="H127" s="19">
        <f t="shared" si="34"/>
        <v>16</v>
      </c>
      <c r="I127" s="19">
        <f t="shared" si="34"/>
        <v>67.5</v>
      </c>
      <c r="J127" s="19">
        <f t="shared" si="34"/>
        <v>471</v>
      </c>
      <c r="K127" s="25"/>
      <c r="L127" s="19">
        <f t="shared" ref="L127" si="35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94</v>
      </c>
      <c r="F129" s="43">
        <v>200</v>
      </c>
      <c r="G129" s="43">
        <v>8</v>
      </c>
      <c r="H129" s="43">
        <v>7.88</v>
      </c>
      <c r="I129" s="43">
        <v>17.32</v>
      </c>
      <c r="J129" s="43">
        <v>111</v>
      </c>
      <c r="K129" s="44" t="s">
        <v>62</v>
      </c>
      <c r="L129" s="43">
        <v>79.73</v>
      </c>
    </row>
    <row r="130" spans="1:12" ht="15" x14ac:dyDescent="0.25">
      <c r="A130" s="14"/>
      <c r="B130" s="15"/>
      <c r="C130" s="11"/>
      <c r="D130" s="7" t="s">
        <v>28</v>
      </c>
      <c r="E130" s="42" t="s">
        <v>85</v>
      </c>
      <c r="F130" s="43">
        <v>90</v>
      </c>
      <c r="G130" s="43">
        <v>7.7</v>
      </c>
      <c r="H130" s="43">
        <v>11.32</v>
      </c>
      <c r="I130" s="43">
        <v>30.1</v>
      </c>
      <c r="J130" s="43">
        <v>183</v>
      </c>
      <c r="K130" s="44" t="s">
        <v>88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95</v>
      </c>
      <c r="F131" s="43">
        <v>150</v>
      </c>
      <c r="G131" s="43">
        <v>3.9</v>
      </c>
      <c r="H131" s="43">
        <v>3.8</v>
      </c>
      <c r="I131" s="43">
        <v>12.3</v>
      </c>
      <c r="J131" s="43">
        <v>149</v>
      </c>
      <c r="K131" s="44" t="s">
        <v>87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70</v>
      </c>
      <c r="F132" s="43">
        <v>200</v>
      </c>
      <c r="G132" s="43">
        <v>1.6</v>
      </c>
      <c r="H132" s="43">
        <v>0</v>
      </c>
      <c r="I132" s="43">
        <v>29</v>
      </c>
      <c r="J132" s="43">
        <v>111</v>
      </c>
      <c r="K132" s="44" t="s">
        <v>74</v>
      </c>
      <c r="L132" s="43"/>
    </row>
    <row r="133" spans="1:12" ht="38.25" x14ac:dyDescent="0.25">
      <c r="A133" s="14"/>
      <c r="B133" s="15"/>
      <c r="C133" s="11"/>
      <c r="D133" s="7" t="s">
        <v>31</v>
      </c>
      <c r="E133" s="42" t="s">
        <v>121</v>
      </c>
      <c r="F133" s="43">
        <v>35</v>
      </c>
      <c r="G133" s="43">
        <v>1.93</v>
      </c>
      <c r="H133" s="43">
        <v>0.42</v>
      </c>
      <c r="I133" s="43">
        <v>11.38</v>
      </c>
      <c r="J133" s="43">
        <v>82</v>
      </c>
      <c r="K133" s="44">
        <v>65</v>
      </c>
      <c r="L133" s="43"/>
    </row>
    <row r="134" spans="1:12" ht="38.25" x14ac:dyDescent="0.25">
      <c r="A134" s="14"/>
      <c r="B134" s="15"/>
      <c r="C134" s="11"/>
      <c r="D134" s="7" t="s">
        <v>32</v>
      </c>
      <c r="E134" s="42" t="s">
        <v>123</v>
      </c>
      <c r="F134" s="43">
        <v>30</v>
      </c>
      <c r="G134" s="43">
        <v>2.4300000000000002</v>
      </c>
      <c r="H134" s="43">
        <v>4.2</v>
      </c>
      <c r="I134" s="43">
        <v>11</v>
      </c>
      <c r="J134" s="43">
        <v>71</v>
      </c>
      <c r="K134" s="44" t="s">
        <v>119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>SUM(G128:G136)</f>
        <v>25.56</v>
      </c>
      <c r="H137" s="19">
        <f>SUM(H128:H136)</f>
        <v>27.62</v>
      </c>
      <c r="I137" s="19">
        <f>SUM(I128:I136)</f>
        <v>111.1</v>
      </c>
      <c r="J137" s="19">
        <f>SUM(J128:J136)</f>
        <v>707</v>
      </c>
      <c r="K137" s="25"/>
      <c r="L137" s="19">
        <f>SUM(L128:L136)</f>
        <v>79.73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1205</v>
      </c>
      <c r="G138" s="32">
        <f>G127+G137</f>
        <v>40.959999999999994</v>
      </c>
      <c r="H138" s="32">
        <f>H127+H137</f>
        <v>43.620000000000005</v>
      </c>
      <c r="I138" s="32">
        <f>I127+I137</f>
        <v>178.6</v>
      </c>
      <c r="J138" s="32">
        <f>J127+J137</f>
        <v>1178</v>
      </c>
      <c r="K138" s="32"/>
      <c r="L138" s="32">
        <f>L127+L137</f>
        <v>150.82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170</v>
      </c>
      <c r="G139" s="40">
        <v>6.6</v>
      </c>
      <c r="H139" s="40">
        <v>9.1999999999999993</v>
      </c>
      <c r="I139" s="40">
        <v>20</v>
      </c>
      <c r="J139" s="40">
        <v>266</v>
      </c>
      <c r="K139" s="41" t="s">
        <v>98</v>
      </c>
      <c r="L139" s="40">
        <v>71.09</v>
      </c>
    </row>
    <row r="140" spans="1:12" ht="15" x14ac:dyDescent="0.25">
      <c r="A140" s="23"/>
      <c r="B140" s="15"/>
      <c r="C140" s="11"/>
      <c r="D140" s="6"/>
      <c r="E140" s="42" t="s">
        <v>55</v>
      </c>
      <c r="F140" s="43">
        <v>90</v>
      </c>
      <c r="G140" s="43">
        <v>6.4</v>
      </c>
      <c r="H140" s="43">
        <v>9.42</v>
      </c>
      <c r="I140" s="43">
        <v>33.6</v>
      </c>
      <c r="J140" s="43">
        <v>120</v>
      </c>
      <c r="K140" s="44" t="s">
        <v>57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97</v>
      </c>
      <c r="F141" s="43">
        <v>200</v>
      </c>
      <c r="G141" s="43">
        <v>0.3</v>
      </c>
      <c r="H141" s="43">
        <v>0.3</v>
      </c>
      <c r="I141" s="43">
        <v>1</v>
      </c>
      <c r="J141" s="43">
        <v>65</v>
      </c>
      <c r="K141" s="44" t="s">
        <v>99</v>
      </c>
      <c r="L141" s="43"/>
    </row>
    <row r="142" spans="1:12" ht="28.5" customHeight="1" x14ac:dyDescent="0.25">
      <c r="A142" s="23"/>
      <c r="B142" s="15"/>
      <c r="C142" s="11"/>
      <c r="D142" s="7" t="s">
        <v>23</v>
      </c>
      <c r="E142" s="42" t="s">
        <v>121</v>
      </c>
      <c r="F142" s="43">
        <v>40</v>
      </c>
      <c r="G142" s="43">
        <v>2.2000000000000002</v>
      </c>
      <c r="H142" s="43">
        <v>0.48</v>
      </c>
      <c r="I142" s="43">
        <v>13</v>
      </c>
      <c r="J142" s="43">
        <v>94</v>
      </c>
      <c r="K142" s="44">
        <v>65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15.5</v>
      </c>
      <c r="H146" s="19">
        <f t="shared" si="36"/>
        <v>19.399999999999999</v>
      </c>
      <c r="I146" s="19">
        <f t="shared" si="36"/>
        <v>67.599999999999994</v>
      </c>
      <c r="J146" s="19">
        <f t="shared" si="36"/>
        <v>545</v>
      </c>
      <c r="K146" s="25"/>
      <c r="L146" s="19">
        <f t="shared" ref="L146" si="37">SUM(L139:L145)</f>
        <v>71.09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126</v>
      </c>
      <c r="F148" s="43">
        <v>200</v>
      </c>
      <c r="G148" s="43">
        <v>5</v>
      </c>
      <c r="H148" s="43">
        <v>4</v>
      </c>
      <c r="I148" s="43">
        <v>13</v>
      </c>
      <c r="J148" s="43">
        <v>105</v>
      </c>
      <c r="K148" s="44" t="s">
        <v>100</v>
      </c>
      <c r="L148" s="43">
        <v>79.73</v>
      </c>
    </row>
    <row r="149" spans="1:12" ht="15" x14ac:dyDescent="0.25">
      <c r="A149" s="23"/>
      <c r="B149" s="15"/>
      <c r="C149" s="11"/>
      <c r="D149" s="7" t="s">
        <v>28</v>
      </c>
      <c r="E149" s="42" t="s">
        <v>128</v>
      </c>
      <c r="F149" s="43">
        <v>90</v>
      </c>
      <c r="G149" s="43">
        <v>10</v>
      </c>
      <c r="H149" s="43">
        <v>11</v>
      </c>
      <c r="I149" s="43">
        <v>29.92</v>
      </c>
      <c r="J149" s="43">
        <v>115</v>
      </c>
      <c r="K149" s="44" t="s">
        <v>101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79</v>
      </c>
      <c r="F150" s="43">
        <v>150</v>
      </c>
      <c r="G150" s="43">
        <v>4</v>
      </c>
      <c r="H150" s="43">
        <v>6</v>
      </c>
      <c r="I150" s="43">
        <v>15.2</v>
      </c>
      <c r="J150" s="43">
        <v>200</v>
      </c>
      <c r="K150" s="44" t="s">
        <v>82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61</v>
      </c>
      <c r="F151" s="43">
        <v>200</v>
      </c>
      <c r="G151" s="43">
        <v>0.9</v>
      </c>
      <c r="H151" s="43">
        <v>0.1</v>
      </c>
      <c r="I151" s="43">
        <v>21</v>
      </c>
      <c r="J151" s="43">
        <v>132</v>
      </c>
      <c r="K151" s="44" t="s">
        <v>65</v>
      </c>
      <c r="L151" s="43"/>
    </row>
    <row r="152" spans="1:12" ht="38.25" x14ac:dyDescent="0.25">
      <c r="A152" s="23"/>
      <c r="B152" s="15"/>
      <c r="C152" s="11"/>
      <c r="D152" s="7" t="s">
        <v>31</v>
      </c>
      <c r="E152" s="42" t="s">
        <v>121</v>
      </c>
      <c r="F152" s="43">
        <v>35</v>
      </c>
      <c r="G152" s="43">
        <v>1.93</v>
      </c>
      <c r="H152" s="43">
        <v>0.42</v>
      </c>
      <c r="I152" s="43">
        <v>11.38</v>
      </c>
      <c r="J152" s="43">
        <v>82</v>
      </c>
      <c r="K152" s="44">
        <v>65</v>
      </c>
      <c r="L152" s="43"/>
    </row>
    <row r="153" spans="1:12" ht="38.25" x14ac:dyDescent="0.25">
      <c r="A153" s="23"/>
      <c r="B153" s="15"/>
      <c r="C153" s="11"/>
      <c r="D153" s="7" t="s">
        <v>32</v>
      </c>
      <c r="E153" s="42" t="s">
        <v>123</v>
      </c>
      <c r="F153" s="43">
        <v>30</v>
      </c>
      <c r="G153" s="43">
        <v>2.4300000000000002</v>
      </c>
      <c r="H153" s="43">
        <v>4.2</v>
      </c>
      <c r="I153" s="43">
        <v>11</v>
      </c>
      <c r="J153" s="43">
        <v>71</v>
      </c>
      <c r="K153" s="44" t="s">
        <v>119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>SUM(G147:G155)</f>
        <v>24.259999999999998</v>
      </c>
      <c r="H156" s="19">
        <f>SUM(H147:H155)</f>
        <v>25.720000000000002</v>
      </c>
      <c r="I156" s="19">
        <f>SUM(I147:I155)</f>
        <v>101.5</v>
      </c>
      <c r="J156" s="19">
        <f>SUM(J147:J155)</f>
        <v>705</v>
      </c>
      <c r="K156" s="25"/>
      <c r="L156" s="19">
        <f>SUM(L147:L155)</f>
        <v>79.73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1205</v>
      </c>
      <c r="G157" s="32">
        <f>G146+G156</f>
        <v>39.76</v>
      </c>
      <c r="H157" s="32">
        <f>H146+H156</f>
        <v>45.120000000000005</v>
      </c>
      <c r="I157" s="32">
        <f>I146+I156</f>
        <v>169.1</v>
      </c>
      <c r="J157" s="32">
        <f>J146+J156</f>
        <v>1250</v>
      </c>
      <c r="K157" s="32"/>
      <c r="L157" s="32">
        <f>L146+L156</f>
        <v>150.82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127</v>
      </c>
      <c r="F158" s="40">
        <v>230</v>
      </c>
      <c r="G158" s="40">
        <v>10</v>
      </c>
      <c r="H158" s="40">
        <v>10.32</v>
      </c>
      <c r="I158" s="40">
        <v>21</v>
      </c>
      <c r="J158" s="40">
        <v>103</v>
      </c>
      <c r="K158" s="41" t="s">
        <v>103</v>
      </c>
      <c r="L158" s="40">
        <v>71.09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3.1</v>
      </c>
      <c r="H160" s="43">
        <v>4</v>
      </c>
      <c r="I160" s="43">
        <v>24</v>
      </c>
      <c r="J160" s="43">
        <v>180</v>
      </c>
      <c r="K160" s="44" t="s">
        <v>44</v>
      </c>
      <c r="L160" s="43"/>
    </row>
    <row r="161" spans="1:12" ht="38.25" x14ac:dyDescent="0.25">
      <c r="A161" s="23"/>
      <c r="B161" s="15"/>
      <c r="C161" s="11"/>
      <c r="D161" s="7" t="s">
        <v>23</v>
      </c>
      <c r="E161" s="42" t="s">
        <v>121</v>
      </c>
      <c r="F161" s="43">
        <v>40</v>
      </c>
      <c r="G161" s="43">
        <v>2.2000000000000002</v>
      </c>
      <c r="H161" s="43">
        <v>0.48</v>
      </c>
      <c r="I161" s="43">
        <v>13</v>
      </c>
      <c r="J161" s="43">
        <v>94</v>
      </c>
      <c r="K161" s="44">
        <v>65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102</v>
      </c>
      <c r="F163" s="43">
        <v>32</v>
      </c>
      <c r="G163" s="43">
        <v>1</v>
      </c>
      <c r="H163" s="43">
        <v>1.2</v>
      </c>
      <c r="I163" s="43">
        <v>9</v>
      </c>
      <c r="J163" s="43">
        <v>98</v>
      </c>
      <c r="K163" s="44" t="s">
        <v>104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502</v>
      </c>
      <c r="G165" s="19">
        <f t="shared" ref="G165:J165" si="38">SUM(G158:G164)</f>
        <v>16.3</v>
      </c>
      <c r="H165" s="19">
        <f t="shared" si="38"/>
        <v>16</v>
      </c>
      <c r="I165" s="19">
        <f t="shared" si="38"/>
        <v>67</v>
      </c>
      <c r="J165" s="19">
        <f t="shared" si="38"/>
        <v>475</v>
      </c>
      <c r="K165" s="25"/>
      <c r="L165" s="19">
        <f t="shared" ref="L165" si="39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105</v>
      </c>
      <c r="F166" s="43">
        <v>90</v>
      </c>
      <c r="G166" s="43">
        <v>2.5</v>
      </c>
      <c r="H166" s="43">
        <v>1.8</v>
      </c>
      <c r="I166" s="43">
        <v>6.9</v>
      </c>
      <c r="J166" s="43">
        <v>49.5</v>
      </c>
      <c r="K166" s="44" t="s">
        <v>71</v>
      </c>
      <c r="L166" s="43">
        <v>79.73</v>
      </c>
    </row>
    <row r="167" spans="1:12" ht="15" x14ac:dyDescent="0.25">
      <c r="A167" s="23"/>
      <c r="B167" s="15"/>
      <c r="C167" s="11"/>
      <c r="D167" s="7" t="s">
        <v>27</v>
      </c>
      <c r="E167" s="42" t="s">
        <v>106</v>
      </c>
      <c r="F167" s="43">
        <v>200</v>
      </c>
      <c r="G167" s="43">
        <v>2.4</v>
      </c>
      <c r="H167" s="43">
        <v>4.8</v>
      </c>
      <c r="I167" s="43">
        <v>11.8</v>
      </c>
      <c r="J167" s="43">
        <v>95.6</v>
      </c>
      <c r="K167" s="44" t="s">
        <v>108</v>
      </c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107</v>
      </c>
      <c r="F168" s="43">
        <v>150</v>
      </c>
      <c r="G168" s="43">
        <v>14.04</v>
      </c>
      <c r="H168" s="43">
        <v>12.78</v>
      </c>
      <c r="I168" s="43">
        <v>57.02</v>
      </c>
      <c r="J168" s="43">
        <v>450</v>
      </c>
      <c r="K168" s="44" t="s">
        <v>109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0.2</v>
      </c>
      <c r="H170" s="43">
        <v>0</v>
      </c>
      <c r="I170" s="43">
        <v>6.5</v>
      </c>
      <c r="J170" s="43">
        <v>27</v>
      </c>
      <c r="K170" s="44" t="s">
        <v>53</v>
      </c>
      <c r="L170" s="43"/>
    </row>
    <row r="171" spans="1:12" ht="38.25" x14ac:dyDescent="0.25">
      <c r="A171" s="23"/>
      <c r="B171" s="15"/>
      <c r="C171" s="11"/>
      <c r="D171" s="7" t="s">
        <v>31</v>
      </c>
      <c r="E171" s="42" t="s">
        <v>121</v>
      </c>
      <c r="F171" s="43">
        <v>35</v>
      </c>
      <c r="G171" s="43">
        <v>1.93</v>
      </c>
      <c r="H171" s="43">
        <v>0.42</v>
      </c>
      <c r="I171" s="43">
        <v>11.38</v>
      </c>
      <c r="J171" s="43">
        <v>82</v>
      </c>
      <c r="K171" s="44">
        <v>65</v>
      </c>
      <c r="L171" s="43"/>
    </row>
    <row r="172" spans="1:12" ht="38.25" x14ac:dyDescent="0.25">
      <c r="A172" s="23"/>
      <c r="B172" s="15"/>
      <c r="C172" s="11"/>
      <c r="D172" s="7" t="s">
        <v>32</v>
      </c>
      <c r="E172" s="42" t="s">
        <v>123</v>
      </c>
      <c r="F172" s="43">
        <v>30</v>
      </c>
      <c r="G172" s="43">
        <v>2.4300000000000002</v>
      </c>
      <c r="H172" s="43">
        <v>4.2</v>
      </c>
      <c r="I172" s="43">
        <v>11</v>
      </c>
      <c r="J172" s="43">
        <v>71</v>
      </c>
      <c r="K172" s="44" t="s">
        <v>119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40">SUM(G166:G174)</f>
        <v>23.499999999999996</v>
      </c>
      <c r="H175" s="19">
        <f t="shared" si="40"/>
        <v>24</v>
      </c>
      <c r="I175" s="19">
        <f t="shared" si="40"/>
        <v>104.6</v>
      </c>
      <c r="J175" s="19">
        <f t="shared" si="40"/>
        <v>775.1</v>
      </c>
      <c r="K175" s="25"/>
      <c r="L175" s="19">
        <f t="shared" ref="L175" si="41">SUM(L166:L174)</f>
        <v>79.73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1207</v>
      </c>
      <c r="G176" s="32">
        <f t="shared" ref="G176" si="42">G165+G175</f>
        <v>39.799999999999997</v>
      </c>
      <c r="H176" s="32">
        <f t="shared" ref="H176" si="43">H165+H175</f>
        <v>40</v>
      </c>
      <c r="I176" s="32">
        <f t="shared" ref="I176" si="44">I165+I175</f>
        <v>171.6</v>
      </c>
      <c r="J176" s="32">
        <f t="shared" ref="J176:L176" si="45">J165+J175</f>
        <v>1250.0999999999999</v>
      </c>
      <c r="K176" s="32"/>
      <c r="L176" s="32">
        <f t="shared" si="45"/>
        <v>150.82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118</v>
      </c>
      <c r="F177" s="40">
        <v>260</v>
      </c>
      <c r="G177" s="40">
        <v>13.5</v>
      </c>
      <c r="H177" s="40">
        <v>15.02</v>
      </c>
      <c r="I177" s="40">
        <v>53</v>
      </c>
      <c r="J177" s="40">
        <v>411</v>
      </c>
      <c r="K177" s="41" t="s">
        <v>87</v>
      </c>
      <c r="L177" s="40">
        <v>71.09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97</v>
      </c>
      <c r="F179" s="43">
        <v>200</v>
      </c>
      <c r="G179" s="43">
        <v>0.3</v>
      </c>
      <c r="H179" s="43">
        <v>0.3</v>
      </c>
      <c r="I179" s="43">
        <v>1</v>
      </c>
      <c r="J179" s="43">
        <v>65</v>
      </c>
      <c r="K179" s="44" t="s">
        <v>99</v>
      </c>
      <c r="L179" s="43"/>
    </row>
    <row r="180" spans="1:12" ht="38.25" x14ac:dyDescent="0.25">
      <c r="A180" s="23"/>
      <c r="B180" s="15"/>
      <c r="C180" s="11"/>
      <c r="D180" s="7" t="s">
        <v>23</v>
      </c>
      <c r="E180" s="42" t="s">
        <v>121</v>
      </c>
      <c r="F180" s="43">
        <v>40</v>
      </c>
      <c r="G180" s="43">
        <v>2.2000000000000002</v>
      </c>
      <c r="H180" s="43">
        <v>0.48</v>
      </c>
      <c r="I180" s="43">
        <v>13</v>
      </c>
      <c r="J180" s="43">
        <v>94</v>
      </c>
      <c r="K180" s="44">
        <v>65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15.8</v>
      </c>
      <c r="I184" s="19">
        <f t="shared" si="46"/>
        <v>67</v>
      </c>
      <c r="J184" s="19">
        <f t="shared" si="46"/>
        <v>570</v>
      </c>
      <c r="K184" s="25"/>
      <c r="L184" s="19">
        <f t="shared" ref="L184" si="47">SUM(L177:L183)</f>
        <v>71.09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110</v>
      </c>
      <c r="F185" s="43">
        <v>90</v>
      </c>
      <c r="G185" s="43">
        <v>1</v>
      </c>
      <c r="H185" s="43">
        <v>4.3</v>
      </c>
      <c r="I185" s="43">
        <v>9.1</v>
      </c>
      <c r="J185" s="43">
        <v>46</v>
      </c>
      <c r="K185" s="44" t="s">
        <v>112</v>
      </c>
      <c r="L185" s="43">
        <v>79.73</v>
      </c>
    </row>
    <row r="186" spans="1:12" ht="15" x14ac:dyDescent="0.25">
      <c r="A186" s="23"/>
      <c r="B186" s="15"/>
      <c r="C186" s="11"/>
      <c r="D186" s="7" t="s">
        <v>27</v>
      </c>
      <c r="E186" s="42" t="s">
        <v>111</v>
      </c>
      <c r="F186" s="43">
        <v>200</v>
      </c>
      <c r="G186" s="43">
        <v>9</v>
      </c>
      <c r="H186" s="43">
        <v>5</v>
      </c>
      <c r="I186" s="43">
        <v>16</v>
      </c>
      <c r="J186" s="43">
        <v>162</v>
      </c>
      <c r="K186" s="44" t="s">
        <v>113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92</v>
      </c>
      <c r="F187" s="43">
        <v>150</v>
      </c>
      <c r="G187" s="43">
        <v>11.69</v>
      </c>
      <c r="H187" s="43">
        <v>13.2</v>
      </c>
      <c r="I187" s="43">
        <v>42</v>
      </c>
      <c r="J187" s="43">
        <v>329</v>
      </c>
      <c r="K187" s="44" t="s">
        <v>77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61</v>
      </c>
      <c r="F189" s="43">
        <v>200</v>
      </c>
      <c r="G189" s="43">
        <v>0.9</v>
      </c>
      <c r="H189" s="43">
        <v>0.1</v>
      </c>
      <c r="I189" s="43">
        <v>21</v>
      </c>
      <c r="J189" s="43">
        <v>132</v>
      </c>
      <c r="K189" s="44" t="s">
        <v>65</v>
      </c>
      <c r="L189" s="43"/>
    </row>
    <row r="190" spans="1:12" ht="38.25" x14ac:dyDescent="0.25">
      <c r="A190" s="23"/>
      <c r="B190" s="15"/>
      <c r="C190" s="11"/>
      <c r="D190" s="7" t="s">
        <v>31</v>
      </c>
      <c r="E190" s="42" t="s">
        <v>121</v>
      </c>
      <c r="F190" s="43">
        <v>35</v>
      </c>
      <c r="G190" s="43">
        <v>1.93</v>
      </c>
      <c r="H190" s="43">
        <v>0.42</v>
      </c>
      <c r="I190" s="43">
        <v>11.38</v>
      </c>
      <c r="J190" s="43">
        <v>82</v>
      </c>
      <c r="K190" s="44">
        <v>65</v>
      </c>
      <c r="L190" s="43"/>
    </row>
    <row r="191" spans="1:12" ht="38.25" x14ac:dyDescent="0.25">
      <c r="A191" s="23"/>
      <c r="B191" s="15"/>
      <c r="C191" s="11"/>
      <c r="D191" s="7" t="s">
        <v>32</v>
      </c>
      <c r="E191" s="42" t="s">
        <v>123</v>
      </c>
      <c r="F191" s="43">
        <v>30</v>
      </c>
      <c r="G191" s="43">
        <v>2.4300000000000002</v>
      </c>
      <c r="H191" s="43">
        <v>4.2</v>
      </c>
      <c r="I191" s="43">
        <v>11</v>
      </c>
      <c r="J191" s="43">
        <v>71</v>
      </c>
      <c r="K191" s="44" t="s">
        <v>119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48">SUM(G185:G193)</f>
        <v>26.949999999999996</v>
      </c>
      <c r="H194" s="19">
        <f t="shared" si="48"/>
        <v>27.220000000000002</v>
      </c>
      <c r="I194" s="19">
        <f t="shared" si="48"/>
        <v>110.47999999999999</v>
      </c>
      <c r="J194" s="19">
        <f t="shared" si="48"/>
        <v>822</v>
      </c>
      <c r="K194" s="25"/>
      <c r="L194" s="19">
        <f t="shared" ref="L194" si="49">SUM(L185:L193)</f>
        <v>79.73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1205</v>
      </c>
      <c r="G195" s="32">
        <f t="shared" ref="G195" si="50">G184+G194</f>
        <v>42.949999999999996</v>
      </c>
      <c r="H195" s="32">
        <f t="shared" ref="H195" si="51">H184+H194</f>
        <v>43.02</v>
      </c>
      <c r="I195" s="32">
        <f t="shared" ref="I195" si="52">I184+I194</f>
        <v>177.48</v>
      </c>
      <c r="J195" s="32">
        <f t="shared" ref="J195:L195" si="53">J184+J194</f>
        <v>1392</v>
      </c>
      <c r="K195" s="32"/>
      <c r="L195" s="32">
        <f t="shared" si="53"/>
        <v>150.82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1210.4000000000001</v>
      </c>
      <c r="G196" s="34">
        <f>(G24+G43+G62+G81+G100+G119+G138+G157+G176+G195)/(IF(G24=0,0,1)+IF(G43=0,0,1)+IF(G62=0,0,1)+IF(G81=0,0,1)+IF(G100=0,0,1)+IF(G119=0,0,1)+IF(G138=0,0,1)+IF(G157=0,0,1)+IF(G176=0,0,1)+IF(G195=0,0,1))</f>
        <v>40.146999999999998</v>
      </c>
      <c r="H196" s="34">
        <f>(H24+H43+H62+H81+H100+H119+H138+H157+H176+H195)/(IF(H24=0,0,1)+IF(H43=0,0,1)+IF(H62=0,0,1)+IF(H81=0,0,1)+IF(H100=0,0,1)+IF(H119=0,0,1)+IF(H138=0,0,1)+IF(H157=0,0,1)+IF(H176=0,0,1)+IF(H195=0,0,1))</f>
        <v>41.811999999999998</v>
      </c>
      <c r="I196" s="34">
        <f>(I24+I43+I62+I81+I100+I119+I138+I157+I176+I195)/(IF(I24=0,0,1)+IF(I43=0,0,1)+IF(I62=0,0,1)+IF(I81=0,0,1)+IF(I100=0,0,1)+IF(I119=0,0,1)+IF(I138=0,0,1)+IF(I157=0,0,1)+IF(I176=0,0,1)+IF(I195=0,0,1))</f>
        <v>173.86799999999999</v>
      </c>
      <c r="J196" s="34">
        <f>(J24+J43+J62+J81+J100+J119+J138+J157+J176+J195)/(IF(J24=0,0,1)+IF(J43=0,0,1)+IF(J62=0,0,1)+IF(J81=0,0,1)+IF(J100=0,0,1)+IF(J119=0,0,1)+IF(J138=0,0,1)+IF(J157=0,0,1)+IF(J176=0,0,1)+IF(J195=0,0,1))</f>
        <v>1271.6399999999999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150.81999999999996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2024-08-15T11:39:45Z</cp:lastPrinted>
  <dcterms:created xsi:type="dcterms:W3CDTF">2022-05-16T14:23:56Z</dcterms:created>
  <dcterms:modified xsi:type="dcterms:W3CDTF">2025-01-14T05:48:35Z</dcterms:modified>
</cp:coreProperties>
</file>